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'Results'!$A$1:$H$110</definedName>
  </definedNames>
  <calcPr calcId="114210"/>
</workbook>
</file>

<file path=xl/sharedStrings.xml><?xml version="1.0" encoding="utf-8"?>
<sst xmlns="http://schemas.openxmlformats.org/spreadsheetml/2006/main" count="269" uniqueCount="269">
  <si>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</si>
  <si>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</si>
  <si>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</si>
  <si>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</si>
  <si>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</si>
  <si>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</si>
  <si>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</si>
  <si>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</si>
  <si>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</si>
  <si>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</si>
  <si>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</si>
  <si>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</si>
  <si>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</si>
  <si>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15/39084771</t>
  </si>
  <si>
    <t xml:space="preserve">أوبيش</t>
  </si>
  <si>
    <t xml:space="preserve">شعيب</t>
  </si>
  <si>
    <t xml:space="preserve">39084771</t>
  </si>
  <si>
    <t xml:space="preserve">15/39076537</t>
  </si>
  <si>
    <t xml:space="preserve">البار</t>
  </si>
  <si>
    <t xml:space="preserve">وليد</t>
  </si>
  <si>
    <t xml:space="preserve">39076537</t>
  </si>
  <si>
    <t xml:space="preserve">39071384</t>
  </si>
  <si>
    <t xml:space="preserve">بصغير</t>
  </si>
  <si>
    <t xml:space="preserve">محمد العيد</t>
  </si>
  <si>
    <t xml:space="preserve">39071384</t>
  </si>
  <si>
    <t xml:space="preserve">15/35043627</t>
  </si>
  <si>
    <t xml:space="preserve">بن جاب الله</t>
  </si>
  <si>
    <t xml:space="preserve">زكرياء</t>
  </si>
  <si>
    <t xml:space="preserve">35043627</t>
  </si>
  <si>
    <t xml:space="preserve">14/35033293</t>
  </si>
  <si>
    <t xml:space="preserve">بن جحيش</t>
  </si>
  <si>
    <t xml:space="preserve">محمد الصالح</t>
  </si>
  <si>
    <t xml:space="preserve">35033293</t>
  </si>
  <si>
    <t xml:space="preserve">5056663</t>
  </si>
  <si>
    <t xml:space="preserve">بن علية</t>
  </si>
  <si>
    <t xml:space="preserve">عمارة</t>
  </si>
  <si>
    <t xml:space="preserve">5056663</t>
  </si>
  <si>
    <t xml:space="preserve">13/35032418</t>
  </si>
  <si>
    <t xml:space="preserve">بن مالك</t>
  </si>
  <si>
    <t xml:space="preserve">تقي الدين</t>
  </si>
  <si>
    <t xml:space="preserve">13/35032418</t>
  </si>
  <si>
    <t xml:space="preserve">15/35044527</t>
  </si>
  <si>
    <t xml:space="preserve">تاسوريت</t>
  </si>
  <si>
    <t xml:space="preserve">عزالدين</t>
  </si>
  <si>
    <t xml:space="preserve">35044527</t>
  </si>
  <si>
    <t xml:space="preserve">35030320</t>
  </si>
  <si>
    <t xml:space="preserve">جلول</t>
  </si>
  <si>
    <t xml:space="preserve">حسين</t>
  </si>
  <si>
    <t xml:space="preserve">35030320</t>
  </si>
  <si>
    <t xml:space="preserve">15/35042488</t>
  </si>
  <si>
    <t xml:space="preserve">حفيظ</t>
  </si>
  <si>
    <t xml:space="preserve">الطاهر</t>
  </si>
  <si>
    <t xml:space="preserve">35042488</t>
  </si>
  <si>
    <t xml:space="preserve">15/39085062</t>
  </si>
  <si>
    <t xml:space="preserve">حنيش</t>
  </si>
  <si>
    <t xml:space="preserve">محمد رضا</t>
  </si>
  <si>
    <t xml:space="preserve">39085062</t>
  </si>
  <si>
    <t xml:space="preserve">15/35042983</t>
  </si>
  <si>
    <t xml:space="preserve">حواجلي</t>
  </si>
  <si>
    <t xml:space="preserve">محمد توفيق</t>
  </si>
  <si>
    <t xml:space="preserve">35042983</t>
  </si>
  <si>
    <t xml:space="preserve">14/39064599</t>
  </si>
  <si>
    <t xml:space="preserve">خطاب</t>
  </si>
  <si>
    <t xml:space="preserve">بغداد</t>
  </si>
  <si>
    <t xml:space="preserve">14/39064599</t>
  </si>
  <si>
    <t xml:space="preserve">15/35045614</t>
  </si>
  <si>
    <t xml:space="preserve">دخيلي</t>
  </si>
  <si>
    <t xml:space="preserve">أكرم</t>
  </si>
  <si>
    <t xml:space="preserve">35045614</t>
  </si>
  <si>
    <t xml:space="preserve">39073269</t>
  </si>
  <si>
    <t xml:space="preserve">دوباخ</t>
  </si>
  <si>
    <t xml:space="preserve">اسامة</t>
  </si>
  <si>
    <t xml:space="preserve">14/39073269</t>
  </si>
  <si>
    <t xml:space="preserve">14/35032491</t>
  </si>
  <si>
    <t xml:space="preserve">دوفي</t>
  </si>
  <si>
    <t xml:space="preserve">عقبة</t>
  </si>
  <si>
    <t xml:space="preserve">14/35032491</t>
  </si>
  <si>
    <t xml:space="preserve">06/4022762</t>
  </si>
  <si>
    <t xml:space="preserve">ذياب</t>
  </si>
  <si>
    <t xml:space="preserve">فريد</t>
  </si>
  <si>
    <t xml:space="preserve">06/4022762</t>
  </si>
  <si>
    <t xml:space="preserve">15/35052915</t>
  </si>
  <si>
    <t xml:space="preserve">زريقط</t>
  </si>
  <si>
    <t xml:space="preserve">حمزة</t>
  </si>
  <si>
    <t xml:space="preserve">35052915</t>
  </si>
  <si>
    <t xml:space="preserve">452798</t>
  </si>
  <si>
    <t xml:space="preserve">زكري</t>
  </si>
  <si>
    <t xml:space="preserve">الطاهر</t>
  </si>
  <si>
    <t xml:space="preserve">452798</t>
  </si>
  <si>
    <t xml:space="preserve">14/35031760</t>
  </si>
  <si>
    <t xml:space="preserve">سحنون</t>
  </si>
  <si>
    <t xml:space="preserve">محمد هشام</t>
  </si>
  <si>
    <t xml:space="preserve">14/35031760</t>
  </si>
  <si>
    <t xml:space="preserve">5041421</t>
  </si>
  <si>
    <t xml:space="preserve">سراوي</t>
  </si>
  <si>
    <t xml:space="preserve">محمود</t>
  </si>
  <si>
    <t xml:space="preserve">5041421</t>
  </si>
  <si>
    <t xml:space="preserve">15/35044487</t>
  </si>
  <si>
    <t xml:space="preserve">سعدة</t>
  </si>
  <si>
    <t xml:space="preserve">صهيب</t>
  </si>
  <si>
    <t xml:space="preserve">35044487</t>
  </si>
  <si>
    <t xml:space="preserve">14/35032684</t>
  </si>
  <si>
    <t xml:space="preserve">سعودي</t>
  </si>
  <si>
    <t xml:space="preserve">محسن</t>
  </si>
  <si>
    <t xml:space="preserve">14/35032684</t>
  </si>
  <si>
    <t xml:space="preserve">15/35037705</t>
  </si>
  <si>
    <t xml:space="preserve">سقاي</t>
  </si>
  <si>
    <t xml:space="preserve">رمزي</t>
  </si>
  <si>
    <t xml:space="preserve">35037705</t>
  </si>
  <si>
    <t xml:space="preserve">3034833</t>
  </si>
  <si>
    <t xml:space="preserve">صمود</t>
  </si>
  <si>
    <t xml:space="preserve">محمد</t>
  </si>
  <si>
    <t xml:space="preserve">3034833</t>
  </si>
  <si>
    <t xml:space="preserve">15/35045289</t>
  </si>
  <si>
    <t xml:space="preserve">طبش</t>
  </si>
  <si>
    <t xml:space="preserve">لقمان</t>
  </si>
  <si>
    <t xml:space="preserve">35045289</t>
  </si>
  <si>
    <t xml:space="preserve">14/35033838</t>
  </si>
  <si>
    <t xml:space="preserve">عبة</t>
  </si>
  <si>
    <t xml:space="preserve">محمد الصديق</t>
  </si>
  <si>
    <t xml:space="preserve">14/35033838</t>
  </si>
  <si>
    <t xml:space="preserve">15/35044373</t>
  </si>
  <si>
    <t xml:space="preserve">عديلة</t>
  </si>
  <si>
    <t xml:space="preserve">حمزة</t>
  </si>
  <si>
    <t xml:space="preserve">35044373</t>
  </si>
  <si>
    <t xml:space="preserve">15/35037907</t>
  </si>
  <si>
    <t xml:space="preserve">علوان</t>
  </si>
  <si>
    <t xml:space="preserve">محمد اسلام</t>
  </si>
  <si>
    <t xml:space="preserve">35037907</t>
  </si>
  <si>
    <t xml:space="preserve">15/35037030</t>
  </si>
  <si>
    <t xml:space="preserve">عويش</t>
  </si>
  <si>
    <t xml:space="preserve"> محمد أ يمن</t>
  </si>
  <si>
    <t xml:space="preserve">35037030</t>
  </si>
  <si>
    <t xml:space="preserve">15/39071772</t>
  </si>
  <si>
    <t xml:space="preserve">فتيتي</t>
  </si>
  <si>
    <t xml:space="preserve">هشام</t>
  </si>
  <si>
    <t xml:space="preserve">39071772</t>
  </si>
  <si>
    <t xml:space="preserve">4045794</t>
  </si>
  <si>
    <t xml:space="preserve">قرقازي</t>
  </si>
  <si>
    <t xml:space="preserve">نبيل</t>
  </si>
  <si>
    <t xml:space="preserve">4045794</t>
  </si>
  <si>
    <t xml:space="preserve">15/35037230</t>
  </si>
  <si>
    <t xml:space="preserve">لبزة</t>
  </si>
  <si>
    <t xml:space="preserve">مهدي</t>
  </si>
  <si>
    <t xml:space="preserve">35037230</t>
  </si>
  <si>
    <t xml:space="preserve">6009733</t>
  </si>
  <si>
    <t xml:space="preserve">محامدية</t>
  </si>
  <si>
    <t xml:space="preserve">محمد الأمين</t>
  </si>
  <si>
    <t xml:space="preserve">6009733</t>
  </si>
  <si>
    <t xml:space="preserve">14/35037583</t>
  </si>
  <si>
    <t xml:space="preserve">نايلي</t>
  </si>
  <si>
    <t xml:space="preserve">زياد</t>
  </si>
  <si>
    <t xml:space="preserve">14/35037583</t>
  </si>
  <si>
    <t xml:space="preserve">توقيع الأستاذ (ة) : </t>
  </si>
  <si>
    <t xml:space="preserve">بسكرة في : </t>
  </si>
  <si>
    <t xml:space="preserve">رئيس القسم</t>
  </si>
  <si>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</si>
  <si>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</si>
  <si>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</si>
  <si>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</si>
  <si>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</si>
  <si>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</si>
  <si>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</si>
  <si>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</si>
  <si>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</si>
  <si>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</si>
  <si>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</si>
  <si>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</si>
  <si>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</si>
  <si>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15/35037477</t>
  </si>
  <si>
    <t xml:space="preserve">هويوة</t>
  </si>
  <si>
    <t xml:space="preserve">وليد</t>
  </si>
  <si>
    <t xml:space="preserve">35037477</t>
  </si>
  <si>
    <t xml:space="preserve">14/35017840</t>
  </si>
  <si>
    <t xml:space="preserve">يحياوي</t>
  </si>
  <si>
    <t xml:space="preserve">بلال</t>
  </si>
  <si>
    <t xml:space="preserve">14/35017840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</si>
  <si>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</si>
  <si>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</si>
  <si>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</si>
  <si>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</si>
  <si>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</si>
  <si>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</si>
  <si>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</si>
  <si>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</si>
  <si>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</si>
  <si>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</si>
  <si>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</si>
  <si>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</si>
  <si>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</si>
  <si>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</si>
  <si>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</si>
  <si>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</si>
  <si>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</si>
  <si>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</si>
  <si>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</si>
  <si>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</si>
  <si>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</si>
  <si>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</si>
  <si>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</si>
  <si>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</si>
  <si>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</si>
  <si>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</si>
  <si>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</si>
  <si>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</si>
  <si>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</si>
  <si>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</si>
  <si>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</si>
  <si>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</si>
  <si>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</si>
  <si>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</si>
  <si>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</si>
  <si>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</si>
  <si>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</si>
  <si>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</si>
  <si>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</si>
  <si>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</si>
  <si>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</si>
  <si>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</si>
  <si>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</si>
  <si>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ENG</t>
  </si>
  <si>
    <t xml:space="preserve">اللغة الانجليزية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</si>
  <si>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</si>
  <si>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</si>
  <si>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</si>
  <si>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</si>
  <si>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</si>
  <si>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السـداســـي   الأول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</si>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</sst>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.00"/>
    <numFmt numFmtId="166" formatCode="????????/????????"/>
    <numFmt numFmtId="167" formatCode="???????/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9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166" applyNumberFormat="1" fontId="2" applyFont="1" xfId="0" applyAlignment="1" borderId="22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  <Relationship Id="rId2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  <xdr:twoCellAnchor editAs="oneCell">
    <xdr:from>
      <xdr:col>3</xdr:col>
      <xdr:colOff>1008000</xdr:colOff>
      <xdr:row>57</xdr:row>
      <xdr:rowOff>0</xdr:rowOff>
    </xdr:from>
    <xdr:to>
      <xdr:col>4</xdr:col>
      <xdr:colOff>749300</xdr:colOff>
      <xdr:row>59</xdr:row>
      <xdr:rowOff>360000</xdr:rowOff>
    </xdr:to>
    <xdr:pic>
      <xdr:nvPicPr>
        <xdr:cNvPr id="3" name="Grafik 2" descr="Logo.sh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484984" y="85979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38" t="n">
        <v>28</v>
      </c>
      <c r="C42" s="39" t="s">
        <v>121</v>
      </c>
      <c r="D42" s="40" t="s">
        <v>122</v>
      </c>
      <c r="E42" s="40" t="s">
        <v>123</v>
      </c>
      <c r="F42" s="41">
        <v/>
      </c>
      <c r="G42" s="42">
        <v/>
      </c>
      <c r="K42" s="43" t="s">
        <v>124</v>
      </c>
    </row>
    <row r="43" spans="1:11" ht="20.45" customHeight="1">
      <c r="B43" s="38" t="n">
        <v>29</v>
      </c>
      <c r="C43" s="39" t="s">
        <v>125</v>
      </c>
      <c r="D43" s="40" t="s">
        <v>126</v>
      </c>
      <c r="E43" s="40" t="s">
        <v>127</v>
      </c>
      <c r="F43" s="41">
        <v/>
      </c>
      <c r="G43" s="42">
        <v/>
      </c>
      <c r="K43" s="43" t="s">
        <v>128</v>
      </c>
    </row>
    <row r="44" spans="1:11" ht="20.45" customHeight="1">
      <c r="B44" s="38" t="n">
        <v>30</v>
      </c>
      <c r="C44" s="39" t="s">
        <v>129</v>
      </c>
      <c r="D44" s="40" t="s">
        <v>130</v>
      </c>
      <c r="E44" s="40" t="s">
        <v>131</v>
      </c>
      <c r="F44" s="41">
        <v/>
      </c>
      <c r="G44" s="42">
        <v/>
      </c>
      <c r="K44" s="43" t="s">
        <v>132</v>
      </c>
    </row>
    <row r="45" spans="1:11" ht="20.45" customHeight="1">
      <c r="B45" s="38" t="n">
        <v>31</v>
      </c>
      <c r="C45" s="39" t="s">
        <v>133</v>
      </c>
      <c r="D45" s="40" t="s">
        <v>134</v>
      </c>
      <c r="E45" s="40" t="s">
        <v>135</v>
      </c>
      <c r="F45" s="41">
        <v/>
      </c>
      <c r="G45" s="42">
        <v/>
      </c>
      <c r="K45" s="43" t="s">
        <v>136</v>
      </c>
    </row>
    <row r="46" spans="1:11" ht="20.45" customHeight="1">
      <c r="B46" s="38" t="n">
        <v>32</v>
      </c>
      <c r="C46" s="39" t="s">
        <v>137</v>
      </c>
      <c r="D46" s="40" t="s">
        <v>138</v>
      </c>
      <c r="E46" s="40" t="s">
        <v>139</v>
      </c>
      <c r="F46" s="41">
        <v/>
      </c>
      <c r="G46" s="42">
        <v/>
      </c>
      <c r="K46" s="43" t="s">
        <v>140</v>
      </c>
    </row>
    <row r="47" spans="1:11" ht="20.45" customHeight="1">
      <c r="B47" s="38" t="n">
        <v>33</v>
      </c>
      <c r="C47" s="39" t="s">
        <v>141</v>
      </c>
      <c r="D47" s="40" t="s">
        <v>142</v>
      </c>
      <c r="E47" s="40" t="s">
        <v>143</v>
      </c>
      <c r="F47" s="41">
        <v/>
      </c>
      <c r="G47" s="42">
        <v/>
      </c>
      <c r="K47" s="43" t="s">
        <v>144</v>
      </c>
    </row>
    <row r="48" spans="1:11" ht="20.45" customHeight="1">
      <c r="B48" s="38" t="n">
        <v>34</v>
      </c>
      <c r="C48" s="39" t="s">
        <v>145</v>
      </c>
      <c r="D48" s="40" t="s">
        <v>146</v>
      </c>
      <c r="E48" s="40" t="s">
        <v>147</v>
      </c>
      <c r="F48" s="41">
        <v/>
      </c>
      <c r="G48" s="42">
        <v/>
      </c>
      <c r="K48" s="43" t="s">
        <v>148</v>
      </c>
    </row>
    <row r="49" spans="1:11" ht="20.45" customHeight="1">
      <c r="B49" s="44" t="n">
        <v>35</v>
      </c>
      <c r="C49" s="45" t="s">
        <v>149</v>
      </c>
      <c r="D49" s="46" t="s">
        <v>150</v>
      </c>
      <c r="E49" s="46" t="s">
        <v>151</v>
      </c>
      <c r="F49" s="47">
        <v/>
      </c>
      <c r="G49" s="48">
        <v/>
      </c>
      <c r="K49" s="43" t="s">
        <v>152</v>
      </c>
    </row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153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154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155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2" t="s">
        <v>156</v>
      </c>
      <c r="B56" s="2">
        <v/>
      </c>
      <c r="C56" s="2">
        <v/>
      </c>
      <c r="D56" s="2">
        <v/>
      </c>
      <c r="E56" s="2">
        <v/>
      </c>
      <c r="F56" s="2">
        <v/>
      </c>
      <c r="G56" s="2">
        <v/>
      </c>
      <c r="H56" s="2">
        <v/>
      </c>
      <c r="I56" s="2">
        <v/>
      </c>
    </row>
    <row r="57" spans="1:11" ht="24.95" customHeight="1" s="3" customFormat="1">
      <c r="A57" s="2" t="s">
        <v>157</v>
      </c>
      <c r="B57" s="2">
        <v/>
      </c>
      <c r="C57" s="2">
        <v/>
      </c>
      <c r="D57" s="2">
        <v/>
      </c>
      <c r="E57" s="2">
        <v/>
      </c>
      <c r="F57" s="2">
        <v/>
      </c>
      <c r="G57" s="2">
        <v/>
      </c>
      <c r="H57" s="2">
        <v/>
      </c>
      <c r="I57" s="2">
        <v/>
      </c>
      <c r="K57" s="1">
        <v/>
      </c>
    </row>
    <row r="58" spans="1:11" ht="24.95" customHeight="1" s="3" customFormat="1">
      <c r="A58" s="4" t="str">
        <f>Config!$C$4</f>
        <v>جامعة محمد  خيضر بسكرة</v>
      </c>
      <c r="B58" s="4">
        <v/>
      </c>
      <c r="C58" s="5">
        <v/>
      </c>
      <c r="D58" s="5">
        <v/>
      </c>
      <c r="E58" s="6">
        <v/>
      </c>
      <c r="F58" s="6">
        <v/>
      </c>
      <c r="G58" s="7" t="str">
        <f>"السنة الجامعية : " &amp; Config!$B$7</f>
        <v>السنة الجامعية : 2016 - 2017</v>
      </c>
      <c r="H58" s="7">
        <v/>
      </c>
      <c r="K58" s="1">
        <v/>
      </c>
    </row>
    <row r="59" spans="1:11" ht="24.95" customHeight="1" s="3" customFormat="1">
      <c r="A59" s="8" t="str">
        <f>Config!$B$5 &amp; " "&amp; Config!$C$5</f>
        <v>كلية العلوم الاقتصادية والتجارية وعلوم التسيير</v>
      </c>
      <c r="B59" s="8">
        <v/>
      </c>
      <c r="C59" s="9">
        <v/>
      </c>
      <c r="D59" s="9">
        <v/>
      </c>
      <c r="E59" s="6">
        <v/>
      </c>
      <c r="F59" s="6">
        <v/>
      </c>
      <c r="G59" s="7" t="str">
        <f>Config!$C$11 &amp; " " &amp; Config!$C$8 &amp; " - " &amp; Config!$C$12</f>
        <v>السنة الثانية ليسانس - السداسي الثالث</v>
      </c>
      <c r="H59" s="7">
        <v/>
      </c>
      <c r="K59" s="1">
        <v/>
      </c>
    </row>
    <row r="60" spans="1:11" ht="24.95" customHeight="1" s="3" customFormat="1">
      <c r="A60" s="10" t="str">
        <f>Config!$B$6 &amp; " "&amp; Config!$C$6</f>
        <v>قسم مجال العلوم الاقتصادية, التسيير والعلوم التجارية</v>
      </c>
      <c r="B60" s="10">
        <v/>
      </c>
      <c r="C60" s="9">
        <v/>
      </c>
      <c r="D60" s="9">
        <v/>
      </c>
      <c r="E60" s="6">
        <v/>
      </c>
      <c r="F60" s="6">
        <v/>
      </c>
      <c r="G60" s="7" t="str">
        <f>Config!$C$9</f>
        <v>جذع مشترك علوم اقتصادية</v>
      </c>
      <c r="H60" s="7">
        <v/>
      </c>
      <c r="K60" s="1">
        <v/>
      </c>
    </row>
    <row r="61" spans="1:11" ht="9.95" customHeight="1" s="3" customFormat="1">
      <c r="A61" s="11">
        <v/>
      </c>
      <c r="B61" s="11">
        <v/>
      </c>
      <c r="C61" s="11">
        <v/>
      </c>
      <c r="D61" s="11">
        <v/>
      </c>
      <c r="E61" s="11">
        <v/>
      </c>
      <c r="F61" s="11">
        <v/>
      </c>
      <c r="G61" s="11">
        <v/>
      </c>
      <c r="H61" s="11">
        <v/>
      </c>
      <c r="K61" s="1">
        <v/>
      </c>
    </row>
    <row r="62" spans="1:11" ht="24.95" customHeight="1" s="3" customFormat="1">
      <c r="A62" s="12" t="s">
        <v>158</v>
      </c>
      <c r="B62" s="12">
        <v/>
      </c>
      <c r="C62" s="12">
        <v/>
      </c>
      <c r="D62" s="12">
        <v/>
      </c>
      <c r="E62" s="12">
        <v/>
      </c>
      <c r="F62" s="12">
        <v/>
      </c>
      <c r="G62" s="12">
        <v/>
      </c>
      <c r="H62" s="12">
        <v/>
      </c>
      <c r="K62" s="1">
        <v/>
      </c>
    </row>
    <row r="63" spans="1:11" ht="5.10" customHeight="1" s="3" customFormat="1">
      <c r="A63" s="11">
        <v/>
      </c>
      <c r="B63" s="11">
        <v/>
      </c>
      <c r="C63" s="11">
        <v/>
      </c>
      <c r="D63" s="11">
        <v/>
      </c>
      <c r="E63" s="11">
        <v/>
      </c>
      <c r="F63" s="11">
        <v/>
      </c>
      <c r="G63" s="11">
        <v/>
      </c>
      <c r="H63" s="11">
        <v/>
      </c>
      <c r="K63" s="1">
        <v/>
      </c>
    </row>
    <row r="64" spans="1:11" ht="20.10" customHeight="1" s="3" customFormat="1">
      <c r="A64" s="9" t="s">
        <v>159</v>
      </c>
      <c r="B64" s="13">
        <v/>
      </c>
      <c r="C64" s="13">
        <v/>
      </c>
      <c r="D64" s="14" t="str">
        <f>"المقياس : " &amp; Config!$C$10</f>
        <v>المقياس : الاقتصاد النقدي و البنكي الجزائري العالمي</v>
      </c>
      <c r="E64" s="14">
        <v/>
      </c>
      <c r="F64" s="14">
        <v/>
      </c>
      <c r="G64" s="15" t="str">
        <f>IF(Config!$C$13 = "", "الفوج : " &amp; Config!$C$14,"المجموعة : " &amp; Config!$C$13 &amp; "  -  الفوج : " &amp; Config!$C$14)</f>
        <v>المجموعة : A  -  الفوج : 01</v>
      </c>
      <c r="H64" s="15">
        <v/>
      </c>
      <c r="K64" s="1">
        <v/>
      </c>
    </row>
    <row r="65" spans="1:11" ht="5.10" customHeight="1" s="3" customFormat="1">
      <c r="A65" s="11">
        <v/>
      </c>
      <c r="B65" s="11">
        <v/>
      </c>
      <c r="C65" s="11">
        <v/>
      </c>
      <c r="D65" s="11">
        <v/>
      </c>
      <c r="E65" s="11">
        <v/>
      </c>
      <c r="F65" s="11">
        <v/>
      </c>
      <c r="G65" s="11">
        <v/>
      </c>
      <c r="H65" s="11">
        <v/>
      </c>
      <c r="K65" s="1">
        <v/>
      </c>
    </row>
    <row r="66" spans="1:11" ht="21.95" customHeight="1" s="3" customFormat="1">
      <c r="B66" s="16" t="s">
        <v>160</v>
      </c>
      <c r="C66" s="17" t="s">
        <v>161</v>
      </c>
      <c r="D66" s="18" t="s">
        <v>162</v>
      </c>
      <c r="E66" s="19" t="s">
        <v>163</v>
      </c>
      <c r="F66" s="53" t="s">
        <v>164</v>
      </c>
      <c r="G66" s="21" t="s">
        <v>165</v>
      </c>
      <c r="K66" s="22" t="s">
        <v>166</v>
      </c>
    </row>
    <row r="67" spans="1:11" ht="21.95" customHeight="1" s="3" customFormat="1">
      <c r="B67" s="23">
        <v/>
      </c>
      <c r="C67" s="24">
        <v/>
      </c>
      <c r="D67" s="25">
        <v/>
      </c>
      <c r="E67" s="26">
        <v/>
      </c>
      <c r="F67" s="54" t="s">
        <v>167</v>
      </c>
      <c r="G67" s="28">
        <v/>
      </c>
      <c r="K67" s="22">
        <v/>
      </c>
    </row>
    <row r="68" spans="1:11" ht="21.95" customHeight="1" s="3" customFormat="1">
      <c r="B68" s="29">
        <v/>
      </c>
      <c r="C68" s="30">
        <v/>
      </c>
      <c r="D68" s="31">
        <v/>
      </c>
      <c r="E68" s="31">
        <v/>
      </c>
      <c r="F68" s="32" t="s">
        <v>168</v>
      </c>
      <c r="G68" s="33">
        <v/>
      </c>
      <c r="K68" s="22">
        <v/>
      </c>
    </row>
    <row r="69" spans="1:11" ht="3.00" customHeight="1" s="3" customFormat="1">
      <c r="B69" s="34">
        <v/>
      </c>
      <c r="C69" s="35">
        <v/>
      </c>
      <c r="D69" s="35">
        <v/>
      </c>
      <c r="E69" s="35">
        <v/>
      </c>
      <c r="F69" s="35">
        <v/>
      </c>
      <c r="G69" s="36">
        <v/>
      </c>
      <c r="K69" s="37">
        <v/>
      </c>
    </row>
    <row r="70" spans="1:11" ht="20.45" customHeight="1">
      <c r="B70" s="38" t="n">
        <v>36</v>
      </c>
      <c r="C70" s="39" t="s">
        <v>169</v>
      </c>
      <c r="D70" s="40" t="s">
        <v>170</v>
      </c>
      <c r="E70" s="40" t="s">
        <v>171</v>
      </c>
      <c r="F70" s="41">
        <v/>
      </c>
      <c r="G70" s="42">
        <v/>
      </c>
      <c r="K70" s="43" t="s">
        <v>172</v>
      </c>
    </row>
    <row r="71" spans="1:11" ht="20.45" customHeight="1">
      <c r="B71" s="38" t="n">
        <v>37</v>
      </c>
      <c r="C71" s="39" t="s">
        <v>173</v>
      </c>
      <c r="D71" s="40" t="s">
        <v>174</v>
      </c>
      <c r="E71" s="40" t="s">
        <v>175</v>
      </c>
      <c r="F71" s="41">
        <v/>
      </c>
      <c r="G71" s="42">
        <v/>
      </c>
      <c r="K71" s="43" t="s">
        <v>176</v>
      </c>
    </row>
    <row r="72" spans="1:11" ht="20.45" customHeight="1">
      <c r="B72" s="118">
        <v/>
      </c>
      <c r="C72" s="118">
        <v/>
      </c>
      <c r="D72" s="118">
        <v/>
      </c>
      <c r="E72" s="118">
        <v/>
      </c>
      <c r="F72" s="118">
        <v/>
      </c>
      <c r="G72" s="118">
        <v/>
      </c>
    </row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11">
        <v/>
      </c>
      <c r="B105" s="11">
        <v/>
      </c>
      <c r="C105" s="11">
        <v/>
      </c>
      <c r="D105" s="11">
        <v/>
      </c>
      <c r="E105" s="11">
        <v/>
      </c>
      <c r="F105" s="11">
        <v/>
      </c>
      <c r="G105" s="11">
        <v/>
      </c>
      <c r="H105" s="11">
        <v/>
      </c>
      <c r="K105" s="1">
        <v/>
      </c>
    </row>
    <row r="106" spans="1:11" ht="20.10" customHeight="1" s="3" customFormat="1">
      <c r="A106" s="49" t="s">
        <v>177</v>
      </c>
      <c r="B106" s="49">
        <v/>
      </c>
      <c r="C106" s="49">
        <v/>
      </c>
      <c r="D106" s="49">
        <v/>
      </c>
      <c r="E106" s="49">
        <v/>
      </c>
      <c r="F106" s="49">
        <v/>
      </c>
      <c r="G106" s="50" t="s">
        <v>178</v>
      </c>
      <c r="H106" s="50">
        <v/>
      </c>
      <c r="K106" s="1">
        <v/>
      </c>
    </row>
    <row r="107" spans="1:11" ht="20.10" customHeight="1" s="3" customFormat="1">
      <c r="A107" s="11">
        <v/>
      </c>
      <c r="B107" s="11">
        <v/>
      </c>
      <c r="C107" s="11">
        <v/>
      </c>
      <c r="D107" s="11">
        <v/>
      </c>
      <c r="E107" s="11">
        <v/>
      </c>
      <c r="F107" s="11">
        <v/>
      </c>
      <c r="G107" s="51" t="s">
        <v>179</v>
      </c>
      <c r="H107" s="51">
        <v/>
      </c>
      <c r="K107" s="1">
        <v/>
      </c>
    </row>
    <row r="108" spans="1:11" ht="20.10" customHeight="1" s="3" customFormat="1">
      <c r="A108" s="11">
        <v/>
      </c>
      <c r="B108" s="11">
        <v/>
      </c>
      <c r="C108" s="11">
        <v/>
      </c>
      <c r="D108" s="11">
        <v/>
      </c>
      <c r="E108" s="11">
        <v/>
      </c>
      <c r="F108" s="11">
        <v/>
      </c>
      <c r="G108" s="52">
        <v/>
      </c>
      <c r="H108" s="52">
        <v/>
      </c>
      <c r="K108" s="1">
        <v/>
      </c>
    </row>
    <row r="109" spans="1:11" ht="20.10" customHeight="1" s="3" customFormat="1">
      <c r="A109" s="11">
        <v/>
      </c>
      <c r="B109" s="11">
        <v/>
      </c>
      <c r="C109" s="11">
        <v/>
      </c>
      <c r="D109" s="11">
        <v/>
      </c>
      <c r="E109" s="11">
        <v/>
      </c>
      <c r="F109" s="11">
        <v/>
      </c>
      <c r="G109" s="52">
        <v/>
      </c>
      <c r="H109" s="52">
        <v/>
      </c>
      <c r="K109" s="1">
        <v/>
      </c>
    </row>
    <row r="110" spans="1:11" ht="18.00" customHeight="1" s="3" customFormat="1">
      <c r="A110" s="11">
        <v/>
      </c>
      <c r="B110" s="11">
        <v/>
      </c>
      <c r="C110" s="11">
        <v/>
      </c>
      <c r="D110" s="11">
        <v/>
      </c>
      <c r="E110" s="11">
        <v/>
      </c>
      <c r="F110" s="11">
        <v/>
      </c>
      <c r="G110" s="52">
        <v/>
      </c>
      <c r="H110" s="52">
        <v/>
      </c>
      <c r="K110" s="1">
        <v/>
      </c>
    </row>
  </sheetData>
  <sheetProtection sheet="1" scenarios="1" password="DCEA" objects="1"/>
  <mergeCells count="52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  <mergeCell ref="A56:H56"/>
    <mergeCell ref="A57:H57"/>
    <mergeCell ref="G58:H58"/>
    <mergeCell ref="G59:H59"/>
    <mergeCell ref="G60:H60"/>
    <mergeCell ref="A61:H61"/>
    <mergeCell ref="A62:H62"/>
    <mergeCell ref="A63:H63"/>
    <mergeCell ref="B64:C64"/>
    <mergeCell ref="D64:F64"/>
    <mergeCell ref="G64:H64"/>
    <mergeCell ref="A65:H65"/>
    <mergeCell ref="B66:B68"/>
    <mergeCell ref="C66:C68"/>
    <mergeCell ref="D66:D68"/>
    <mergeCell ref="E66:E68"/>
    <mergeCell ref="G66:G68"/>
    <mergeCell ref="K66:K68"/>
    <mergeCell ref="B69:G69"/>
    <mergeCell ref="A105:H105"/>
    <mergeCell ref="A106:F106"/>
    <mergeCell ref="G106:H106"/>
    <mergeCell ref="A107:F109"/>
    <mergeCell ref="G107:H107"/>
    <mergeCell ref="G108:H110"/>
    <mergeCell ref="A110:F110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180</v>
      </c>
      <c r="B1" s="56">
        <v/>
      </c>
      <c r="C1" s="57">
        <v/>
      </c>
      <c r="G1" s="58" t="s">
        <v>181</v>
      </c>
      <c r="H1" s="59" t="s">
        <v>182</v>
      </c>
    </row>
    <row r="2" spans="1:8" ht="20.10" customHeight="1" s="1" customFormat="1">
      <c r="A2" s="60" t="s">
        <v>183</v>
      </c>
      <c r="B2" s="61" t="s">
        <v>184</v>
      </c>
      <c r="C2" s="62">
        <v/>
      </c>
      <c r="G2" s="63" t="s">
        <v>185</v>
      </c>
      <c r="H2" s="64" t="s">
        <v>186</v>
      </c>
    </row>
    <row r="3" spans="1:8" ht="20.10" customHeight="1" s="1" customFormat="1">
      <c r="A3" s="60" t="s">
        <v>187</v>
      </c>
      <c r="B3" s="61" t="s">
        <v>188</v>
      </c>
      <c r="C3" s="62">
        <v/>
      </c>
      <c r="G3" s="63" t="s">
        <v>189</v>
      </c>
      <c r="H3" s="64" t="s">
        <v>190</v>
      </c>
    </row>
    <row r="4" spans="1:8" ht="20.10" customHeight="1" s="1" customFormat="1">
      <c r="A4" s="60" t="s">
        <v>191</v>
      </c>
      <c r="B4" s="65">
        <v/>
      </c>
      <c r="C4" s="66" t="s">
        <v>192</v>
      </c>
      <c r="G4" s="63" t="s">
        <v>193</v>
      </c>
      <c r="H4" s="64" t="s">
        <v>194</v>
      </c>
    </row>
    <row r="5" spans="1:8" ht="20.10" customHeight="1" s="1" customFormat="1">
      <c r="A5" s="60" t="s">
        <v>195</v>
      </c>
      <c r="B5" s="67" t="s">
        <v>196</v>
      </c>
      <c r="C5" s="66" t="s">
        <v>197</v>
      </c>
      <c r="G5" s="63" t="s">
        <v>198</v>
      </c>
      <c r="H5" s="64" t="s">
        <v>199</v>
      </c>
    </row>
    <row r="6" spans="1:8" ht="20.10" customHeight="1" s="1" customFormat="1">
      <c r="A6" s="60" t="s">
        <v>200</v>
      </c>
      <c r="B6" s="67" t="s">
        <v>201</v>
      </c>
      <c r="C6" s="62" t="s">
        <v>202</v>
      </c>
      <c r="G6" s="63" t="s">
        <v>203</v>
      </c>
      <c r="H6" s="64" t="s">
        <v>204</v>
      </c>
    </row>
    <row r="7" spans="1:8" ht="20.10" customHeight="1" s="1" customFormat="1">
      <c r="A7" s="60" t="s">
        <v>205</v>
      </c>
      <c r="B7" s="68" t="s">
        <v>206</v>
      </c>
      <c r="C7" s="69" t="n">
        <v>2018</v>
      </c>
      <c r="G7" s="63" t="s">
        <v>207</v>
      </c>
      <c r="H7" s="64" t="s">
        <v>208</v>
      </c>
    </row>
    <row r="8" spans="1:8" ht="20.10" customHeight="1" s="1" customFormat="1">
      <c r="A8" s="70" t="s">
        <v>209</v>
      </c>
      <c r="B8" s="71" t="s">
        <v>210</v>
      </c>
      <c r="C8" s="62" t="s">
        <v>211</v>
      </c>
      <c r="G8" s="63" t="s">
        <v>212</v>
      </c>
      <c r="H8" s="64" t="s">
        <v>213</v>
      </c>
    </row>
    <row r="9" spans="1:8" ht="20.10" customHeight="1" s="1" customFormat="1">
      <c r="A9" s="70" t="s">
        <v>214</v>
      </c>
      <c r="B9" s="71" t="s">
        <v>215</v>
      </c>
      <c r="C9" s="62" t="s">
        <v>216</v>
      </c>
      <c r="G9" s="72" t="s">
        <v>217</v>
      </c>
      <c r="H9" s="73" t="s">
        <v>218</v>
      </c>
    </row>
    <row r="10" spans="1:8" ht="20.10" customHeight="1" s="1" customFormat="1">
      <c r="A10" s="70" t="s">
        <v>219</v>
      </c>
      <c r="B10" s="71" t="s">
        <v>220</v>
      </c>
      <c r="C10" s="61" t="s">
        <v>221</v>
      </c>
      <c r="D10" s="74" t="s">
        <v>222</v>
      </c>
    </row>
    <row r="11" spans="1:8" ht="20.10" customHeight="1" s="1" customFormat="1">
      <c r="A11" s="70" t="s">
        <v>223</v>
      </c>
      <c r="B11" s="75" t="n">
        <v>1</v>
      </c>
      <c r="C11" s="61" t="s">
        <v>224</v>
      </c>
      <c r="D11" s="76" t="s">
        <v>225</v>
      </c>
    </row>
    <row r="12" spans="1:8" ht="20.10" customHeight="1" s="1" customFormat="1">
      <c r="A12" s="70" t="s">
        <v>226</v>
      </c>
      <c r="B12" s="75" t="n">
        <v>1</v>
      </c>
      <c r="C12" s="77" t="s">
        <v>227</v>
      </c>
      <c r="D12" s="76" t="s">
        <v>228</v>
      </c>
    </row>
    <row r="13" spans="1:8" ht="20.10" customHeight="1" s="1" customFormat="1">
      <c r="A13" s="70" t="s">
        <v>229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230</v>
      </c>
    </row>
    <row r="14" spans="1:8" ht="20.10" customHeight="1" s="1" customFormat="1">
      <c r="A14" s="70" t="s">
        <v>231</v>
      </c>
      <c r="B14" s="75" t="n">
        <v>1</v>
      </c>
      <c r="C14" s="80" t="str">
        <f>IF(B14&lt;10, "0"&amp;B14, B14)</f>
        <v>01</v>
      </c>
      <c r="D14" s="76" t="s">
        <v>232</v>
      </c>
    </row>
    <row r="15" spans="1:8" ht="20.10" customHeight="1" s="1" customFormat="1">
      <c r="A15" s="70" t="s">
        <v>233</v>
      </c>
      <c r="B15" s="71" t="s">
        <v>234</v>
      </c>
      <c r="C15" s="61" t="s">
        <v>235</v>
      </c>
      <c r="D15" s="76" t="s">
        <v>236</v>
      </c>
    </row>
    <row r="16" spans="1:8" ht="20.10" customHeight="1" s="1" customFormat="1">
      <c r="A16" s="81" t="s">
        <v>237</v>
      </c>
      <c r="B16" s="82">
        <v/>
      </c>
      <c r="C16" s="83">
        <v/>
      </c>
      <c r="D16" s="76" t="s">
        <v>238</v>
      </c>
    </row>
    <row r="17" spans="1:8" ht="20.10" customHeight="1" s="1" customFormat="1">
      <c r="A17" s="81" t="s">
        <v>239</v>
      </c>
      <c r="B17" s="82">
        <v/>
      </c>
      <c r="C17" s="83">
        <v/>
      </c>
      <c r="D17" s="84" t="s">
        <v>240</v>
      </c>
    </row>
    <row r="18" spans="1:8" ht="20.10" customHeight="1" s="1" customFormat="1">
      <c r="A18" s="81" t="s">
        <v>241</v>
      </c>
      <c r="B18" s="82">
        <v/>
      </c>
      <c r="C18" s="85">
        <v/>
      </c>
    </row>
    <row r="19" spans="1:8" ht="20.10" customHeight="1" s="1" customFormat="1">
      <c r="A19" s="81" t="s">
        <v>242</v>
      </c>
      <c r="B19" s="82">
        <v/>
      </c>
      <c r="C19" s="85">
        <v/>
      </c>
    </row>
    <row r="20" spans="1:8" ht="20.10" customHeight="1" s="1" customFormat="1">
      <c r="A20" s="81" t="s">
        <v>243</v>
      </c>
      <c r="B20" s="82">
        <v/>
      </c>
      <c r="C20" s="85">
        <v/>
      </c>
    </row>
    <row r="21" spans="1:8" ht="20.10" customHeight="1" s="1" customFormat="1">
      <c r="A21" s="70" t="s">
        <v>244</v>
      </c>
      <c r="B21" s="75" t="n">
        <v>37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245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246</v>
      </c>
      <c r="C30" s="93" t="s">
        <v>247</v>
      </c>
    </row>
    <row r="31" spans="1:8" ht="20.10" customHeight="1" s="1" customFormat="1">
      <c r="A31" s="94" t="s">
        <v>248</v>
      </c>
      <c r="B31" s="95" t="n">
        <v>35</v>
      </c>
      <c r="C31" s="96" t="n">
        <v>35</v>
      </c>
    </row>
    <row r="32" spans="1:8" ht="20.10" customHeight="1" s="1" customFormat="1">
      <c r="A32" s="94" t="s">
        <v>249</v>
      </c>
      <c r="B32" s="95" t="n">
        <v>1</v>
      </c>
      <c r="C32" s="96" t="n">
        <v>56</v>
      </c>
    </row>
    <row r="33" spans="1:8" ht="20.10" customHeight="1" s="1" customFormat="1">
      <c r="A33" s="94" t="s">
        <v>250</v>
      </c>
      <c r="B33" s="95" t="n">
        <v>55</v>
      </c>
      <c r="C33" s="96" t="n">
        <v>110</v>
      </c>
    </row>
    <row r="34" spans="1:8" ht="20.10" customHeight="1" s="1" customFormat="1">
      <c r="A34" s="97" t="s">
        <v>251</v>
      </c>
      <c r="B34" s="98" t="n">
        <v>1</v>
      </c>
      <c r="C34" s="99" t="n">
        <v>1</v>
      </c>
    </row>
    <row r="35" spans="1:8" ht="20.10" customHeight="1" s="1" customFormat="1">
      <c r="A35" s="97" t="s">
        <v>252</v>
      </c>
      <c r="B35" s="100" t="n">
        <v>8</v>
      </c>
      <c r="C35" s="101" t="n">
        <v>8</v>
      </c>
    </row>
    <row r="36" spans="1:8" ht="20.10" customHeight="1" s="1" customFormat="1">
      <c r="A36" s="94" t="s">
        <v>253</v>
      </c>
      <c r="B36" s="95" t="n">
        <v>15</v>
      </c>
      <c r="C36" s="96" t="n">
        <v>70</v>
      </c>
    </row>
    <row r="37" spans="1:8" ht="20.10" customHeight="1" s="1" customFormat="1">
      <c r="A37" s="97" t="s">
        <v>254</v>
      </c>
      <c r="B37" s="98" t="n">
        <v>49</v>
      </c>
      <c r="C37" s="99" t="n">
        <v>104</v>
      </c>
    </row>
    <row r="38" spans="1:8" ht="20.10" customHeight="1" s="1" customFormat="1">
      <c r="A38" s="97" t="s">
        <v>255</v>
      </c>
      <c r="B38" s="100" t="n">
        <v>2</v>
      </c>
      <c r="C38" s="101" t="n">
        <v>2</v>
      </c>
    </row>
    <row r="39" spans="1:8" ht="20.10" customHeight="1" s="1" customFormat="1">
      <c r="A39" s="97" t="s">
        <v>256</v>
      </c>
      <c r="B39" s="100" t="n">
        <v>7</v>
      </c>
      <c r="C39" s="101" t="n">
        <v>7</v>
      </c>
    </row>
    <row r="40" spans="1:8" ht="20.10" customHeight="1" s="1" customFormat="1">
      <c r="A40" s="97" t="s">
        <v>257</v>
      </c>
      <c r="B40" s="98" t="n">
        <v>2</v>
      </c>
      <c r="C40" s="99" t="n">
        <v>2</v>
      </c>
    </row>
    <row r="41" spans="1:8" ht="20.10" customHeight="1" s="1" customFormat="1">
      <c r="A41" s="97" t="s">
        <v>258</v>
      </c>
      <c r="B41" s="98" t="n">
        <v>3</v>
      </c>
      <c r="C41" s="99" t="n">
        <v>3</v>
      </c>
    </row>
    <row r="42" spans="1:8" ht="20.10" customHeight="1" s="1" customFormat="1">
      <c r="A42" s="97" t="s">
        <v>259</v>
      </c>
      <c r="B42" s="98" t="n">
        <v>4</v>
      </c>
      <c r="C42" s="99" t="n">
        <v>4</v>
      </c>
    </row>
    <row r="43" spans="1:8" ht="20.10" customHeight="1" s="1" customFormat="1">
      <c r="A43" s="97" t="s">
        <v>260</v>
      </c>
      <c r="B43" s="98" t="n">
        <v>5</v>
      </c>
      <c r="C43" s="99" t="n">
        <v>5</v>
      </c>
    </row>
    <row r="44" spans="1:8" ht="20.10" customHeight="1" s="1" customFormat="1">
      <c r="A44" s="102" t="s">
        <v>261</v>
      </c>
      <c r="B44" s="103" t="n">
        <v>0</v>
      </c>
      <c r="C44" s="104" t="n">
        <v>0</v>
      </c>
    </row>
    <row r="45" spans="1:8" ht="20.10" customHeight="1" s="1" customFormat="1">
      <c r="A45" s="102" t="s">
        <v>262</v>
      </c>
      <c r="B45" s="103" t="n">
        <v>0</v>
      </c>
      <c r="C45" s="104" t="n">
        <v>0</v>
      </c>
    </row>
    <row r="46" spans="1:8" ht="20.10" customHeight="1" s="1" customFormat="1">
      <c r="A46" s="102" t="s">
        <v>263</v>
      </c>
      <c r="B46" s="103" t="n">
        <v>0</v>
      </c>
      <c r="C46" s="104" t="n">
        <v>0</v>
      </c>
    </row>
    <row r="47" spans="1:8" ht="20.10" customHeight="1" s="1" customFormat="1">
      <c r="A47" s="102" t="s">
        <v>264</v>
      </c>
      <c r="B47" s="103" t="n">
        <v>0</v>
      </c>
      <c r="C47" s="104" t="n">
        <v>0</v>
      </c>
    </row>
    <row r="48" spans="1:8" ht="20.10" customHeight="1" s="1" customFormat="1">
      <c r="A48" s="102" t="s">
        <v>265</v>
      </c>
      <c r="B48" s="103" t="n">
        <v>0</v>
      </c>
      <c r="C48" s="104" t="n">
        <v>0</v>
      </c>
    </row>
    <row r="49" spans="1:8" ht="20.10" customHeight="1" s="1" customFormat="1">
      <c r="A49" s="105" t="s">
        <v>266</v>
      </c>
      <c r="B49" s="106" t="n">
        <v>6</v>
      </c>
      <c r="C49" s="107" t="n">
        <v>6</v>
      </c>
    </row>
    <row r="50" spans="1:8" ht="20.10" customHeight="1" s="1" customFormat="1">
      <c r="A50" s="108" t="s">
        <v>267</v>
      </c>
      <c r="B50" s="100" t="n">
        <v>11</v>
      </c>
      <c r="C50" s="101" t="n">
        <v>11</v>
      </c>
    </row>
    <row r="51" spans="1:8" ht="20.10" customHeight="1" s="1" customFormat="1">
      <c r="A51" s="109" t="s">
        <v>268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